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ode_progress_test_17-18\"/>
    </mc:Choice>
  </mc:AlternateContent>
  <xr:revisionPtr revIDLastSave="0" documentId="10_ncr:100000_{C68B0BFE-55A9-4FB2-8DA9-C4365E0AEC5D}" xr6:coauthVersionLast="31" xr6:coauthVersionMax="31" xr10:uidLastSave="{00000000-0000-0000-0000-000000000000}"/>
  <bookViews>
    <workbookView xWindow="0" yWindow="0" windowWidth="19440" windowHeight="7545" xr2:uid="{00000000-000D-0000-FFFF-FFFF00000000}"/>
  </bookViews>
  <sheets>
    <sheet name="SL2" sheetId="3" r:id="rId1"/>
  </sheets>
  <definedNames>
    <definedName name="_xlnm.Print_Titles" localSheetId="0">'SL2'!$A:$A,'SL2'!$1:$2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19" i="3" l="1"/>
  <c r="E18" i="3"/>
  <c r="E17" i="3"/>
  <c r="E16" i="3" s="1"/>
  <c r="E15" i="3"/>
  <c r="E13" i="3"/>
  <c r="E14" i="3"/>
  <c r="E12" i="3"/>
  <c r="E11" i="3"/>
  <c r="E10" i="3"/>
  <c r="D26" i="3"/>
  <c r="E26" i="3" s="1"/>
  <c r="D27" i="3"/>
  <c r="E27" i="3" s="1"/>
  <c r="D28" i="3"/>
  <c r="E28" i="3" s="1"/>
  <c r="D29" i="3"/>
  <c r="E29" i="3" s="1"/>
  <c r="D23" i="3"/>
  <c r="E23" i="3" s="1"/>
  <c r="D24" i="3"/>
  <c r="E24" i="3" s="1"/>
  <c r="D25" i="3"/>
  <c r="E25" i="3" s="1"/>
  <c r="D15" i="3"/>
  <c r="D16" i="3"/>
  <c r="D17" i="3"/>
  <c r="D18" i="3"/>
  <c r="D19" i="3"/>
  <c r="D20" i="3"/>
  <c r="D21" i="3"/>
  <c r="E21" i="3" s="1"/>
  <c r="D22" i="3"/>
  <c r="D5" i="3"/>
  <c r="E5" i="3" s="1"/>
  <c r="D6" i="3"/>
  <c r="E6" i="3" s="1"/>
  <c r="D7" i="3"/>
  <c r="E7" i="3" s="1"/>
  <c r="D8" i="3"/>
  <c r="E8" i="3" s="1"/>
  <c r="D9" i="3"/>
  <c r="E9" i="3" s="1"/>
  <c r="D10" i="3"/>
  <c r="D11" i="3"/>
  <c r="D12" i="3"/>
  <c r="D13" i="3"/>
  <c r="D14" i="3"/>
  <c r="D3" i="3"/>
  <c r="E3" i="3" s="1"/>
  <c r="D4" i="3"/>
  <c r="E4" i="3" s="1"/>
  <c r="D2" i="3"/>
  <c r="E2" i="3" s="1"/>
</calcChain>
</file>

<file path=xl/sharedStrings.xml><?xml version="1.0" encoding="utf-8"?>
<sst xmlns="http://schemas.openxmlformats.org/spreadsheetml/2006/main" count="34" uniqueCount="34">
  <si>
    <t>10052</t>
  </si>
  <si>
    <t>10065</t>
  </si>
  <si>
    <t>10019</t>
  </si>
  <si>
    <t>10023</t>
  </si>
  <si>
    <t>10001</t>
  </si>
  <si>
    <t>10051</t>
  </si>
  <si>
    <t>10058</t>
  </si>
  <si>
    <t>10078</t>
  </si>
  <si>
    <t>10080</t>
  </si>
  <si>
    <t>10030</t>
  </si>
  <si>
    <t>10004</t>
  </si>
  <si>
    <t>10033</t>
  </si>
  <si>
    <t>10027</t>
  </si>
  <si>
    <t>10039</t>
  </si>
  <si>
    <t>10037</t>
  </si>
  <si>
    <t>10016</t>
  </si>
  <si>
    <t>10075</t>
  </si>
  <si>
    <t>10064</t>
  </si>
  <si>
    <t>10076</t>
  </si>
  <si>
    <t>10046</t>
  </si>
  <si>
    <t>10082</t>
  </si>
  <si>
    <t>10063</t>
  </si>
  <si>
    <t>10059</t>
  </si>
  <si>
    <t>10029</t>
  </si>
  <si>
    <t>10035</t>
  </si>
  <si>
    <t>10062</t>
  </si>
  <si>
    <t>10048</t>
  </si>
  <si>
    <t>CODICE</t>
  </si>
  <si>
    <t>TOTALE</t>
  </si>
  <si>
    <t>PUNTEGGIO M</t>
  </si>
  <si>
    <t>PUNTEGGIO P</t>
  </si>
  <si>
    <t>MEDIA %</t>
  </si>
  <si>
    <t>MEDIA DI FACOLTA'</t>
  </si>
  <si>
    <t>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</si>
</sst>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13" zoomScale="120" zoomScaleNormal="120" workbookViewId="0">
      <selection activeCell="G29" sqref="G29"/>
    </sheetView>
  </sheetViews>
  <sheetFormatPr defaultColWidth="8.7109375" defaultRowHeight="10.5" x14ac:dyDescent="0.25"/>
  <cols>
    <col min="1" max="1" width="7.7109375" style="2" bestFit="1" customWidth="1"/>
    <col min="2" max="2" width="11.42578125" style="2" customWidth="1"/>
    <col min="3" max="3" width="12.140625" style="2" customWidth="1"/>
    <col min="4" max="4" width="8.5703125" style="2" customWidth="1"/>
    <col min="5" max="5" width="11.28515625" style="2" customWidth="1"/>
    <col min="6" max="6" width="10.42578125" style="2" customWidth="1"/>
    <col min="7" max="7" width="12.5703125" style="2" customWidth="1"/>
    <col min="8" max="8" width="5.42578125" style="2" bestFit="1" customWidth="1"/>
    <col min="9" max="9" width="10.28515625" style="2" bestFit="1" customWidth="1"/>
    <col min="10" max="10" width="8" style="2" bestFit="1" customWidth="1"/>
    <col min="11" max="11" width="10.7109375" style="2" bestFit="1" customWidth="1"/>
    <col min="12" max="12" width="10" style="2" bestFit="1" customWidth="1"/>
    <col min="13" max="13" width="11.42578125" style="2" bestFit="1" customWidth="1"/>
    <col min="14" max="14" width="13.140625" style="2" bestFit="1" customWidth="1"/>
    <col min="15" max="15" width="12.42578125" style="2" bestFit="1" customWidth="1"/>
    <col min="16" max="16" width="10.42578125" style="2" bestFit="1" customWidth="1"/>
    <col min="17" max="16384" width="8.7109375" style="2"/>
  </cols>
  <sheetData>
    <row r="1" spans="1:7" s="1" customFormat="1" ht="21" x14ac:dyDescent="0.25">
      <c r="A1" s="3" t="s">
        <v>27</v>
      </c>
      <c r="B1" s="3" t="s">
        <v>29</v>
      </c>
      <c r="C1" s="3" t="s">
        <v>30</v>
      </c>
      <c r="D1" s="3" t="s">
        <v>28</v>
      </c>
      <c r="E1" s="3" t="s">
        <v>31</v>
      </c>
      <c r="F1" s="3" t="s">
        <v>32</v>
      </c>
      <c r="G1" s="3" t="s">
        <v>33</v>
      </c>
    </row>
    <row r="2" spans="1:7" x14ac:dyDescent="0.25">
      <c r="A2" s="4" t="s">
        <v>4</v>
      </c>
      <c r="B2" s="4">
        <v>46</v>
      </c>
      <c r="C2" s="4">
        <v>30</v>
      </c>
      <c r="D2" s="4">
        <f>SUM(B2,C2)</f>
        <v>76</v>
      </c>
      <c r="E2" s="5">
        <f t="shared" ref="E2:E9" si="0">D2/3</f>
        <v>25.333333333333332</v>
      </c>
      <c r="F2" s="4">
        <v>24.5</v>
      </c>
      <c r="G2" s="2">
        <v>1825311</v>
      </c>
    </row>
    <row r="3" spans="1:7" x14ac:dyDescent="0.25">
      <c r="A3" s="4">
        <v>10003</v>
      </c>
      <c r="B3" s="4">
        <v>44</v>
      </c>
      <c r="C3" s="4">
        <v>44</v>
      </c>
      <c r="D3" s="4">
        <f t="shared" ref="D3:D14" si="1">SUM(B3:C3)</f>
        <v>88</v>
      </c>
      <c r="E3" s="5">
        <f t="shared" si="0"/>
        <v>29.333333333333332</v>
      </c>
      <c r="F3" s="4">
        <v>24.5</v>
      </c>
      <c r="G3" s="2">
        <v>1744411</v>
      </c>
    </row>
    <row r="4" spans="1:7" x14ac:dyDescent="0.25">
      <c r="A4" s="4" t="s">
        <v>10</v>
      </c>
      <c r="B4" s="4">
        <v>43</v>
      </c>
      <c r="C4" s="4">
        <v>44</v>
      </c>
      <c r="D4" s="4">
        <f t="shared" si="1"/>
        <v>87</v>
      </c>
      <c r="E4" s="5">
        <f t="shared" si="0"/>
        <v>29</v>
      </c>
      <c r="F4" s="4">
        <v>24.5</v>
      </c>
      <c r="G4" s="2">
        <v>1739520</v>
      </c>
    </row>
    <row r="5" spans="1:7" x14ac:dyDescent="0.25">
      <c r="A5" s="4" t="s">
        <v>7</v>
      </c>
      <c r="B5" s="4">
        <v>46</v>
      </c>
      <c r="C5" s="4">
        <v>35</v>
      </c>
      <c r="D5" s="4">
        <f t="shared" si="1"/>
        <v>81</v>
      </c>
      <c r="E5" s="5">
        <f t="shared" si="0"/>
        <v>27</v>
      </c>
      <c r="F5" s="4">
        <v>24.5</v>
      </c>
      <c r="G5" s="2">
        <v>1828322</v>
      </c>
    </row>
    <row r="6" spans="1:7" x14ac:dyDescent="0.25">
      <c r="A6" s="4" t="s">
        <v>16</v>
      </c>
      <c r="B6" s="4">
        <v>41</v>
      </c>
      <c r="C6" s="4">
        <v>36</v>
      </c>
      <c r="D6" s="4">
        <f t="shared" si="1"/>
        <v>77</v>
      </c>
      <c r="E6" s="5">
        <f t="shared" si="0"/>
        <v>25.666666666666668</v>
      </c>
      <c r="F6" s="4">
        <v>24.5</v>
      </c>
      <c r="G6" s="2">
        <v>1827937</v>
      </c>
    </row>
    <row r="7" spans="1:7" x14ac:dyDescent="0.25">
      <c r="A7" s="4" t="s">
        <v>17</v>
      </c>
      <c r="B7" s="4">
        <v>41</v>
      </c>
      <c r="C7" s="4">
        <v>47</v>
      </c>
      <c r="D7" s="4">
        <f t="shared" si="1"/>
        <v>88</v>
      </c>
      <c r="E7" s="5">
        <f t="shared" si="0"/>
        <v>29.333333333333332</v>
      </c>
      <c r="F7" s="4">
        <v>24.5</v>
      </c>
      <c r="G7" s="2">
        <v>1828277</v>
      </c>
    </row>
    <row r="8" spans="1:7" x14ac:dyDescent="0.25">
      <c r="A8" s="4" t="s">
        <v>15</v>
      </c>
      <c r="B8" s="4">
        <v>41</v>
      </c>
      <c r="C8" s="4">
        <v>42</v>
      </c>
      <c r="D8" s="4">
        <f t="shared" si="1"/>
        <v>83</v>
      </c>
      <c r="E8" s="5">
        <f t="shared" si="0"/>
        <v>27.666666666666668</v>
      </c>
      <c r="F8" s="4">
        <v>24.5</v>
      </c>
      <c r="G8" s="2">
        <v>1611101</v>
      </c>
    </row>
    <row r="9" spans="1:7" x14ac:dyDescent="0.25">
      <c r="A9" s="4" t="s">
        <v>8</v>
      </c>
      <c r="B9" s="4">
        <v>46</v>
      </c>
      <c r="C9" s="4">
        <v>30</v>
      </c>
      <c r="D9" s="4">
        <f t="shared" si="1"/>
        <v>76</v>
      </c>
      <c r="E9" s="5">
        <f t="shared" si="0"/>
        <v>25.333333333333332</v>
      </c>
      <c r="F9" s="4">
        <v>24.5</v>
      </c>
      <c r="G9" s="2">
        <v>1828397</v>
      </c>
    </row>
    <row r="10" spans="1:7" x14ac:dyDescent="0.25">
      <c r="A10" s="4" t="s">
        <v>2</v>
      </c>
      <c r="B10" s="4">
        <v>47</v>
      </c>
      <c r="C10" s="4">
        <v>34</v>
      </c>
      <c r="D10" s="4">
        <f t="shared" si="1"/>
        <v>81</v>
      </c>
      <c r="E10" s="5">
        <f>81/3</f>
        <v>27</v>
      </c>
      <c r="F10" s="4">
        <v>24.5</v>
      </c>
      <c r="G10" s="2">
        <v>1752616</v>
      </c>
    </row>
    <row r="11" spans="1:7" x14ac:dyDescent="0.25">
      <c r="A11" s="4" t="s">
        <v>3</v>
      </c>
      <c r="B11" s="4">
        <v>46</v>
      </c>
      <c r="C11" s="4">
        <v>32</v>
      </c>
      <c r="D11" s="4">
        <f t="shared" si="1"/>
        <v>78</v>
      </c>
      <c r="E11" s="5">
        <f>78/3</f>
        <v>26</v>
      </c>
      <c r="F11" s="4">
        <v>24.5</v>
      </c>
      <c r="G11" s="2">
        <v>1741591</v>
      </c>
    </row>
    <row r="12" spans="1:7" x14ac:dyDescent="0.25">
      <c r="A12" s="4" t="s">
        <v>12</v>
      </c>
      <c r="B12" s="4">
        <v>42</v>
      </c>
      <c r="C12" s="4">
        <v>36</v>
      </c>
      <c r="D12" s="4">
        <f t="shared" si="1"/>
        <v>78</v>
      </c>
      <c r="E12" s="5">
        <f>78/3</f>
        <v>26</v>
      </c>
      <c r="F12" s="4">
        <v>24.5</v>
      </c>
      <c r="G12" s="2">
        <v>1704627</v>
      </c>
    </row>
    <row r="13" spans="1:7" x14ac:dyDescent="0.25">
      <c r="A13" s="4" t="s">
        <v>23</v>
      </c>
      <c r="B13" s="4">
        <v>37</v>
      </c>
      <c r="C13" s="4">
        <v>40</v>
      </c>
      <c r="D13" s="4">
        <f t="shared" si="1"/>
        <v>77</v>
      </c>
      <c r="E13" s="5">
        <f>77/3</f>
        <v>25.666666666666668</v>
      </c>
      <c r="F13" s="4">
        <v>24.5</v>
      </c>
      <c r="G13" s="2">
        <v>1810359</v>
      </c>
    </row>
    <row r="14" spans="1:7" x14ac:dyDescent="0.25">
      <c r="A14" s="4" t="s">
        <v>9</v>
      </c>
      <c r="B14" s="4">
        <v>44</v>
      </c>
      <c r="C14" s="4">
        <v>30</v>
      </c>
      <c r="D14" s="4">
        <f t="shared" si="1"/>
        <v>74</v>
      </c>
      <c r="E14" s="5">
        <f>74/3</f>
        <v>24.666666666666668</v>
      </c>
      <c r="F14" s="4">
        <v>24.5</v>
      </c>
      <c r="G14" s="2">
        <v>1826971</v>
      </c>
    </row>
    <row r="15" spans="1:7" x14ac:dyDescent="0.25">
      <c r="A15" s="4" t="s">
        <v>11</v>
      </c>
      <c r="B15" s="4">
        <v>42</v>
      </c>
      <c r="C15" s="4">
        <v>36</v>
      </c>
      <c r="D15" s="4">
        <f t="shared" ref="D15:D22" si="2">SUM(B15:C15)</f>
        <v>78</v>
      </c>
      <c r="E15" s="5">
        <f>78/3</f>
        <v>26</v>
      </c>
      <c r="F15" s="4">
        <v>24.5</v>
      </c>
      <c r="G15" s="2">
        <v>1797422</v>
      </c>
    </row>
    <row r="16" spans="1:7" x14ac:dyDescent="0.25">
      <c r="A16" s="4" t="s">
        <v>18</v>
      </c>
      <c r="B16" s="4">
        <v>39</v>
      </c>
      <c r="C16" s="4">
        <v>34</v>
      </c>
      <c r="D16" s="4">
        <f t="shared" si="2"/>
        <v>73</v>
      </c>
      <c r="E16" s="5">
        <f>E17</f>
        <v>24.666666666666668</v>
      </c>
      <c r="F16" s="4">
        <v>24.5</v>
      </c>
      <c r="G16" s="2">
        <v>1753193</v>
      </c>
    </row>
    <row r="17" spans="1:7" x14ac:dyDescent="0.25">
      <c r="A17" s="4" t="s">
        <v>24</v>
      </c>
      <c r="B17" s="4">
        <v>35</v>
      </c>
      <c r="C17" s="4">
        <v>39</v>
      </c>
      <c r="D17" s="4">
        <f t="shared" si="2"/>
        <v>74</v>
      </c>
      <c r="E17" s="5">
        <f>74/3</f>
        <v>24.666666666666668</v>
      </c>
      <c r="F17" s="4">
        <v>24.5</v>
      </c>
      <c r="G17" s="2">
        <v>1792305</v>
      </c>
    </row>
    <row r="18" spans="1:7" x14ac:dyDescent="0.25">
      <c r="A18" s="4" t="s">
        <v>14</v>
      </c>
      <c r="B18" s="4">
        <v>41</v>
      </c>
      <c r="C18" s="4">
        <v>45</v>
      </c>
      <c r="D18" s="4">
        <f t="shared" si="2"/>
        <v>86</v>
      </c>
      <c r="E18" s="5">
        <f>86/3</f>
        <v>28.666666666666668</v>
      </c>
      <c r="F18" s="4">
        <v>24.5</v>
      </c>
      <c r="G18" s="2">
        <v>1825178</v>
      </c>
    </row>
    <row r="19" spans="1:7" x14ac:dyDescent="0.25">
      <c r="A19" s="4" t="s">
        <v>13</v>
      </c>
      <c r="B19" s="4">
        <v>41</v>
      </c>
      <c r="C19" s="4">
        <v>39</v>
      </c>
      <c r="D19" s="4">
        <f t="shared" si="2"/>
        <v>80</v>
      </c>
      <c r="E19" s="5">
        <f>80/3</f>
        <v>26.666666666666668</v>
      </c>
      <c r="F19" s="4">
        <v>24.5</v>
      </c>
      <c r="G19" s="2">
        <v>1827939</v>
      </c>
    </row>
    <row r="20" spans="1:7" x14ac:dyDescent="0.25">
      <c r="A20" s="4" t="s">
        <v>19</v>
      </c>
      <c r="B20" s="4">
        <v>39</v>
      </c>
      <c r="C20" s="4">
        <v>34</v>
      </c>
      <c r="D20" s="4">
        <f t="shared" si="2"/>
        <v>73</v>
      </c>
      <c r="E20" s="5">
        <v>24.6666667</v>
      </c>
      <c r="F20" s="4">
        <v>24.5</v>
      </c>
      <c r="G20" s="2">
        <v>1810762</v>
      </c>
    </row>
    <row r="21" spans="1:7" x14ac:dyDescent="0.25">
      <c r="A21" s="4" t="s">
        <v>1</v>
      </c>
      <c r="B21" s="4">
        <v>49</v>
      </c>
      <c r="C21" s="4">
        <v>42</v>
      </c>
      <c r="D21" s="4">
        <f t="shared" si="2"/>
        <v>91</v>
      </c>
      <c r="E21" s="5">
        <f>D21/3</f>
        <v>30.333333333333332</v>
      </c>
      <c r="F21" s="4">
        <v>24.5</v>
      </c>
      <c r="G21" s="2">
        <v>1828290</v>
      </c>
    </row>
    <row r="22" spans="1:7" x14ac:dyDescent="0.25">
      <c r="A22" s="4" t="s">
        <v>26</v>
      </c>
      <c r="B22" s="4">
        <v>33</v>
      </c>
      <c r="C22" s="4">
        <v>40</v>
      </c>
      <c r="D22" s="4">
        <f t="shared" si="2"/>
        <v>73</v>
      </c>
      <c r="E22" s="5">
        <f>74/3</f>
        <v>24.666666666666668</v>
      </c>
      <c r="F22" s="4">
        <v>24.5</v>
      </c>
      <c r="G22" s="2">
        <v>1825307</v>
      </c>
    </row>
    <row r="23" spans="1:7" x14ac:dyDescent="0.25">
      <c r="A23" s="4" t="s">
        <v>5</v>
      </c>
      <c r="B23" s="4">
        <v>46</v>
      </c>
      <c r="C23" s="4">
        <v>43</v>
      </c>
      <c r="D23" s="4">
        <f t="shared" ref="D23:D25" si="3">SUM(B23:C23)</f>
        <v>89</v>
      </c>
      <c r="E23" s="5">
        <f t="shared" ref="E23:E29" si="4">D23/3</f>
        <v>29.666666666666668</v>
      </c>
      <c r="F23" s="4">
        <v>24.5</v>
      </c>
      <c r="G23" s="2">
        <v>1744078</v>
      </c>
    </row>
    <row r="24" spans="1:7" x14ac:dyDescent="0.25">
      <c r="A24" s="4" t="s">
        <v>0</v>
      </c>
      <c r="B24" s="4">
        <v>50</v>
      </c>
      <c r="C24" s="4">
        <v>34</v>
      </c>
      <c r="D24" s="4">
        <f t="shared" si="3"/>
        <v>84</v>
      </c>
      <c r="E24" s="5">
        <f t="shared" si="4"/>
        <v>28</v>
      </c>
      <c r="F24" s="4">
        <v>24.5</v>
      </c>
      <c r="G24" s="2">
        <v>1818839</v>
      </c>
    </row>
    <row r="25" spans="1:7" x14ac:dyDescent="0.25">
      <c r="A25" s="4" t="s">
        <v>20</v>
      </c>
      <c r="B25" s="4">
        <v>38</v>
      </c>
      <c r="C25" s="4">
        <v>35</v>
      </c>
      <c r="D25" s="4">
        <f t="shared" si="3"/>
        <v>73</v>
      </c>
      <c r="E25" s="5">
        <f t="shared" si="4"/>
        <v>24.333333333333332</v>
      </c>
      <c r="F25" s="4">
        <v>24.5</v>
      </c>
      <c r="G25" s="2">
        <v>1700623</v>
      </c>
    </row>
    <row r="26" spans="1:7" x14ac:dyDescent="0.25">
      <c r="A26" s="4" t="s">
        <v>6</v>
      </c>
      <c r="B26" s="4">
        <v>46</v>
      </c>
      <c r="C26" s="4">
        <v>34</v>
      </c>
      <c r="D26" s="4">
        <f t="shared" ref="D26:D29" si="5">SUM(B26:C26)</f>
        <v>80</v>
      </c>
      <c r="E26" s="5">
        <f t="shared" si="4"/>
        <v>26.666666666666668</v>
      </c>
      <c r="F26" s="4">
        <v>24.5</v>
      </c>
      <c r="G26" s="2">
        <v>1789868</v>
      </c>
    </row>
    <row r="27" spans="1:7" x14ac:dyDescent="0.25">
      <c r="A27" s="4" t="s">
        <v>22</v>
      </c>
      <c r="B27" s="4">
        <v>37</v>
      </c>
      <c r="C27" s="4">
        <v>41</v>
      </c>
      <c r="D27" s="4">
        <f t="shared" si="5"/>
        <v>78</v>
      </c>
      <c r="E27" s="5">
        <f t="shared" si="4"/>
        <v>26</v>
      </c>
      <c r="F27" s="4">
        <v>24.5</v>
      </c>
      <c r="G27" s="2">
        <v>1827679</v>
      </c>
    </row>
    <row r="28" spans="1:7" x14ac:dyDescent="0.25">
      <c r="A28" s="4" t="s">
        <v>25</v>
      </c>
      <c r="B28" s="4">
        <v>34</v>
      </c>
      <c r="C28" s="4">
        <v>41</v>
      </c>
      <c r="D28" s="4">
        <f t="shared" si="5"/>
        <v>75</v>
      </c>
      <c r="E28" s="5">
        <f t="shared" si="4"/>
        <v>25</v>
      </c>
      <c r="F28" s="4">
        <v>24.5</v>
      </c>
      <c r="G28" s="2">
        <v>1690354</v>
      </c>
    </row>
    <row r="29" spans="1:7" x14ac:dyDescent="0.25">
      <c r="A29" s="4" t="s">
        <v>21</v>
      </c>
      <c r="B29" s="4">
        <v>37</v>
      </c>
      <c r="C29" s="4">
        <v>37</v>
      </c>
      <c r="D29" s="4">
        <f t="shared" si="5"/>
        <v>74</v>
      </c>
      <c r="E29" s="5">
        <f t="shared" si="4"/>
        <v>24.666666666666668</v>
      </c>
      <c r="F29" s="4">
        <v>24.5</v>
      </c>
      <c r="G29" s="2">
        <v>1825458</v>
      </c>
    </row>
  </sheetData>
  <printOptions horizontalCentered="1" verticalCentered="1"/>
  <pageMargins left="0.39370078740157499" right="7.8740157480315001E-2" top="0.39370078740157499" bottom="0.47244094488189003" header="0.15748031496063" footer="0.196850393700787"/>
  <pageSetup paperSize="9" orientation="portrait" r:id="rId1"/>
  <headerFooter>
    <oddHeader>&amp;L&amp;F - Statistica: &amp;A</oddHeader>
    <oddFooter>&amp;RPagina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SL2</vt:lpstr>
      <vt:lpstr>'SL2'!Titoli_stampa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Vergari Giorgia</dc:creator>
  <cp:lastModifiedBy>User</cp:lastModifiedBy>
  <cp:lastPrinted>2018-06-25T18:32:35Z</cp:lastPrinted>
  <dcterms:created xsi:type="dcterms:W3CDTF">2017-12-07T08:49:05Z</dcterms:created>
  <dcterms:modified xsi:type="dcterms:W3CDTF">2018-12-07T11:03:05Z</dcterms:modified>
</cp:coreProperties>
</file>